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Mayo 2016" sheetId="1" r:id="rId1"/>
  </sheets>
  <definedNames/>
  <calcPr fullCalcOnLoad="1"/>
</workbook>
</file>

<file path=xl/sharedStrings.xml><?xml version="1.0" encoding="utf-8"?>
<sst xmlns="http://schemas.openxmlformats.org/spreadsheetml/2006/main" count="399" uniqueCount="152">
  <si>
    <t>Apellido paterno</t>
  </si>
  <si>
    <t>Apellido materno</t>
  </si>
  <si>
    <t>Nombres</t>
  </si>
  <si>
    <t>Grado EUS (si corresponde)</t>
  </si>
  <si>
    <t>Descripción de la función</t>
  </si>
  <si>
    <t>Calificación profesional o formación</t>
  </si>
  <si>
    <t>Región</t>
  </si>
  <si>
    <t>Observaciones</t>
  </si>
  <si>
    <t>NO ASIMILADO</t>
  </si>
  <si>
    <t>RM</t>
  </si>
  <si>
    <t>PESOS</t>
  </si>
  <si>
    <t>COFRE</t>
  </si>
  <si>
    <t>ERAZO</t>
  </si>
  <si>
    <t>BRUNA</t>
  </si>
  <si>
    <t>ARANGUA</t>
  </si>
  <si>
    <t>CARDENAS</t>
  </si>
  <si>
    <t>ORTEGA</t>
  </si>
  <si>
    <t>CASTRO</t>
  </si>
  <si>
    <t>CORNEJO</t>
  </si>
  <si>
    <t>OTAROLA</t>
  </si>
  <si>
    <t>CERDA</t>
  </si>
  <si>
    <t>MORAGA</t>
  </si>
  <si>
    <t>PINTO</t>
  </si>
  <si>
    <t>SI</t>
  </si>
  <si>
    <t>No Especifica</t>
  </si>
  <si>
    <t>Sin Contrato</t>
  </si>
  <si>
    <t>Gestor en Educacion Social con Mencion en Vulnerabilidad Social</t>
  </si>
  <si>
    <t>Asistente Social con Mencion en Salud Mental</t>
  </si>
  <si>
    <t>Psicologa y Licenciada en Psicología</t>
  </si>
  <si>
    <t>Técnico Agricola</t>
  </si>
  <si>
    <t xml:space="preserve">Asistente Social  </t>
  </si>
  <si>
    <t>MUÑOZ</t>
  </si>
  <si>
    <t>CASTILLO</t>
  </si>
  <si>
    <t>Arquitecto</t>
  </si>
  <si>
    <t>SILVA</t>
  </si>
  <si>
    <t>PONCE</t>
  </si>
  <si>
    <t>NAVARRETE</t>
  </si>
  <si>
    <t>Publicista, mención Gráfica</t>
  </si>
  <si>
    <t>Profesora de Folklore</t>
  </si>
  <si>
    <t>VALDIVIA</t>
  </si>
  <si>
    <t>SEMBLER</t>
  </si>
  <si>
    <t>JORGE</t>
  </si>
  <si>
    <t>FLORES</t>
  </si>
  <si>
    <t>OSORIO</t>
  </si>
  <si>
    <t>RODRIGO</t>
  </si>
  <si>
    <t>BUSTAMANTE</t>
  </si>
  <si>
    <t>URBINA</t>
  </si>
  <si>
    <t>NADIA</t>
  </si>
  <si>
    <t>VERONICA</t>
  </si>
  <si>
    <t>CLAUDIA</t>
  </si>
  <si>
    <t>QUIJADA</t>
  </si>
  <si>
    <t>URRUTIA</t>
  </si>
  <si>
    <t>PATRICIO</t>
  </si>
  <si>
    <t>CLAUDIO</t>
  </si>
  <si>
    <t>MARCELO</t>
  </si>
  <si>
    <t>CARLOS</t>
  </si>
  <si>
    <t>RODOLFO</t>
  </si>
  <si>
    <t>CABELLO</t>
  </si>
  <si>
    <t>DANIELA</t>
  </si>
  <si>
    <t>CRISTIAN</t>
  </si>
  <si>
    <t>ELENA I.</t>
  </si>
  <si>
    <t>ARMIJO</t>
  </si>
  <si>
    <t>CARRION</t>
  </si>
  <si>
    <t>FRANCISCO A.</t>
  </si>
  <si>
    <t>ALICERA</t>
  </si>
  <si>
    <t>ALMEIDA</t>
  </si>
  <si>
    <t>ANDREA</t>
  </si>
  <si>
    <t>Asesorias juridicas a Corporacion</t>
  </si>
  <si>
    <t>Cuidado y resguardo vehiculos, aseo y mejora entorno Marzo</t>
  </si>
  <si>
    <t>Mantencion y Hosting Sitio Web mes Marzo 2016</t>
  </si>
  <si>
    <t>Asistente de Gabinete, mes Marzo</t>
  </si>
  <si>
    <t>Asesorias Profesionales de Arquitectura,en Depto de Infra.</t>
  </si>
  <si>
    <t>Rondin en Sala Cuna Eluney, Marzo 2016</t>
  </si>
  <si>
    <t>Psicóloga Prog. HPV mes Marzo 2016</t>
  </si>
  <si>
    <t>Asistente Social Prg. HPV mes Marzo 2016</t>
  </si>
  <si>
    <t>Gestor en Educacion Social Prog. HPV mes Marzo 2016</t>
  </si>
  <si>
    <t>Técnico en trabajo social Prog. HPV mes Marzo 2016</t>
  </si>
  <si>
    <t>Clases de Flauta Traversa, mes Marzo 2016</t>
  </si>
  <si>
    <t>Escuela de Talento Danza mes Marzo 2016</t>
  </si>
  <si>
    <t>Clases de Cheerleaders mes Marzo 2016</t>
  </si>
  <si>
    <t>Estudios de Danza</t>
  </si>
  <si>
    <t>Enseñanza Media Completa</t>
  </si>
  <si>
    <t>Tecnico en Asistencia Social.</t>
  </si>
  <si>
    <t>4to. Año de Enseñanza Basica</t>
  </si>
  <si>
    <t>MENDEZ</t>
  </si>
  <si>
    <t>LINDA</t>
  </si>
  <si>
    <t>SANDOVAL</t>
  </si>
  <si>
    <t>MANUEL</t>
  </si>
  <si>
    <t>SARMIENTO</t>
  </si>
  <si>
    <t>ARAYA</t>
  </si>
  <si>
    <t>QUINTANA</t>
  </si>
  <si>
    <t>Clases de Patinaje Artistico</t>
  </si>
  <si>
    <t>SALAMANCA</t>
  </si>
  <si>
    <t>LORENA</t>
  </si>
  <si>
    <t>Clases de karate</t>
  </si>
  <si>
    <t>RETAMAL</t>
  </si>
  <si>
    <t>REINALDO</t>
  </si>
  <si>
    <t>FONSECA</t>
  </si>
  <si>
    <t>Monitor de biciclos</t>
  </si>
  <si>
    <t>4to. Año de Enseñanza Media</t>
  </si>
  <si>
    <t>El Contrato tiene vigencia de un mes, renovable en iguales periodos.</t>
  </si>
  <si>
    <t>SEPULVEDA</t>
  </si>
  <si>
    <t>JAVIERA</t>
  </si>
  <si>
    <t>Clases de Orquesta</t>
  </si>
  <si>
    <t>SALAS</t>
  </si>
  <si>
    <t>NICOLAS</t>
  </si>
  <si>
    <t>ARENAS</t>
  </si>
  <si>
    <t>Clases de Instrumento</t>
  </si>
  <si>
    <t>JARA</t>
  </si>
  <si>
    <t>GARRIDO</t>
  </si>
  <si>
    <t>STEPHANIE</t>
  </si>
  <si>
    <t>Clases de Instrumentos - viola</t>
  </si>
  <si>
    <t xml:space="preserve">OLGUIN </t>
  </si>
  <si>
    <t>RUIZ</t>
  </si>
  <si>
    <t>LUIS</t>
  </si>
  <si>
    <t>Clases de Teoría de la Música</t>
  </si>
  <si>
    <t>BETANCUR</t>
  </si>
  <si>
    <t>NEIRA</t>
  </si>
  <si>
    <t>GISELLE</t>
  </si>
  <si>
    <t>Práctica Depto RRHH</t>
  </si>
  <si>
    <t>PACHECO</t>
  </si>
  <si>
    <t>FRANCISCA</t>
  </si>
  <si>
    <t>Fase Diagnóstica PIE</t>
  </si>
  <si>
    <t>MEJIAS</t>
  </si>
  <si>
    <t>CIFUENTES</t>
  </si>
  <si>
    <t>TERESA</t>
  </si>
  <si>
    <t>Monitor Deportivo, clases de Ajedrez</t>
  </si>
  <si>
    <t>Proyecto JUNAEB</t>
  </si>
  <si>
    <t>Técnico en P. de Riesgo</t>
  </si>
  <si>
    <t>Unidad
Monetaria</t>
  </si>
  <si>
    <t>Honorario
Total Bruto</t>
  </si>
  <si>
    <t>Pago
Mensual</t>
  </si>
  <si>
    <t>Clases de Folclore Aplic. a la Educ.</t>
  </si>
  <si>
    <t>99-99-99</t>
  </si>
  <si>
    <t>DE LA JARA</t>
  </si>
  <si>
    <t>LORCA</t>
  </si>
  <si>
    <t>MARCO</t>
  </si>
  <si>
    <t xml:space="preserve">Detección del programa HPV 2016 </t>
  </si>
  <si>
    <t>ALVAREZ</t>
  </si>
  <si>
    <t>ESPINOSA</t>
  </si>
  <si>
    <t>MARIA DE LOS ANGELES</t>
  </si>
  <si>
    <t>Terapeuta Educacional</t>
  </si>
  <si>
    <t>RODRIGUEZ</t>
  </si>
  <si>
    <t>GLADYS</t>
  </si>
  <si>
    <t>Personas Naturales Contratadas a Honorarios Educación</t>
  </si>
  <si>
    <t>Honorario
Líquido Mensualizado</t>
  </si>
  <si>
    <t>No aplica</t>
  </si>
  <si>
    <t xml:space="preserve">Declaracion
de Patrimonio </t>
  </si>
  <si>
    <t>Declaracion
de Intereses</t>
  </si>
  <si>
    <t xml:space="preserve">Viáticos </t>
  </si>
  <si>
    <t>Fecha
de inicio</t>
  </si>
  <si>
    <t>Fecha
de término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</si>
</sst>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[Red]&quot;$&quot;#,##0"/>
    <numFmt numFmtId="165" formatCode="dd/mm/yy;@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8"/>
      <color indexed="56"/>
      <name val="Cambria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/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1">
    <xf numFmtId="0" fontId="0" fillId="0" borderId="0" xfId="0" applyFont="1" applyAlignment="1">
      <alignment/>
    </xf>
    <xf numFmtId="0" fontId="20" fillId="0" borderId="0" xfId="0" applyFont="1" applyAlignment="1">
      <alignment horizontal="center" vertical="center" wrapText="1"/>
    </xf>
    <xf numFmtId="0" fontId="14" fillId="33" borderId="10" xfId="52" applyFont="1" applyFill="1" applyBorder="1" applyAlignment="1">
      <alignment horizontal="center" vertical="center" wrapText="1"/>
      <protection/>
    </xf>
    <xf numFmtId="0" fontId="14" fillId="33" borderId="11" xfId="52" applyFont="1" applyFill="1" applyBorder="1" applyAlignment="1">
      <alignment horizontal="center" vertical="center" wrapText="1"/>
      <protection/>
    </xf>
    <xf numFmtId="0" fontId="20" fillId="0" borderId="11" xfId="52" applyFont="1" applyFill="1" applyBorder="1" applyAlignment="1">
      <alignment horizontal="center" vertical="center" wrapText="1"/>
      <protection/>
    </xf>
    <xf numFmtId="165" fontId="20" fillId="0" borderId="11" xfId="52" applyNumberFormat="1" applyFont="1" applyFill="1" applyBorder="1" applyAlignment="1">
      <alignment horizontal="center" vertical="center" wrapText="1"/>
      <protection/>
    </xf>
    <xf numFmtId="0" fontId="20" fillId="0" borderId="0" xfId="52" applyFont="1" applyFill="1" applyBorder="1" applyAlignment="1">
      <alignment horizontal="center" vertical="center" wrapText="1"/>
      <protection/>
    </xf>
    <xf numFmtId="165" fontId="20" fillId="0" borderId="0" xfId="52" applyNumberFormat="1" applyFont="1" applyFill="1" applyBorder="1" applyAlignment="1">
      <alignment horizontal="center" vertical="center" wrapText="1"/>
      <protection/>
    </xf>
    <xf numFmtId="164" fontId="20" fillId="0" borderId="11" xfId="52" applyNumberFormat="1" applyFont="1" applyFill="1" applyBorder="1" applyAlignment="1">
      <alignment horizontal="center" vertical="center" wrapText="1"/>
      <protection/>
    </xf>
    <xf numFmtId="0" fontId="20" fillId="0" borderId="0" xfId="0" applyFont="1" applyFill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1" xfId="52" applyFont="1" applyFill="1" applyBorder="1" applyAlignment="1">
      <alignment horizontal="left" vertical="center" wrapText="1"/>
      <protection/>
    </xf>
    <xf numFmtId="0" fontId="20" fillId="0" borderId="11" xfId="52" applyFont="1" applyFill="1" applyBorder="1" applyAlignment="1">
      <alignment horizontal="left" vertical="center" wrapText="1" shrinkToFit="1"/>
      <protection/>
    </xf>
    <xf numFmtId="165" fontId="33" fillId="0" borderId="11" xfId="52" applyNumberFormat="1" applyFont="1" applyFill="1" applyBorder="1" applyAlignment="1">
      <alignment horizontal="center" vertical="center" wrapText="1"/>
      <protection/>
    </xf>
    <xf numFmtId="164" fontId="21" fillId="0" borderId="11" xfId="52" applyNumberFormat="1" applyFont="1" applyFill="1" applyBorder="1" applyAlignment="1">
      <alignment horizontal="center" vertical="center" wrapText="1"/>
      <protection/>
    </xf>
    <xf numFmtId="14" fontId="20" fillId="0" borderId="11" xfId="52" applyNumberFormat="1" applyFont="1" applyFill="1" applyBorder="1" applyAlignment="1">
      <alignment horizontal="center" vertical="center" wrapText="1"/>
      <protection/>
    </xf>
    <xf numFmtId="0" fontId="20" fillId="0" borderId="0" xfId="52" applyFont="1" applyFill="1" applyBorder="1" applyAlignment="1">
      <alignment horizontal="center" vertical="center" wrapText="1" shrinkToFit="1"/>
      <protection/>
    </xf>
    <xf numFmtId="0" fontId="20" fillId="0" borderId="11" xfId="52" applyFont="1" applyFill="1" applyBorder="1" applyAlignment="1">
      <alignment vertical="center" wrapText="1"/>
      <protection/>
    </xf>
    <xf numFmtId="164" fontId="20" fillId="0" borderId="11" xfId="0" applyNumberFormat="1" applyFont="1" applyFill="1" applyBorder="1" applyAlignment="1">
      <alignment horizontal="center" vertical="center" wrapText="1"/>
    </xf>
    <xf numFmtId="0" fontId="14" fillId="33" borderId="12" xfId="52" applyFont="1" applyFill="1" applyBorder="1" applyAlignment="1">
      <alignment horizontal="center" vertical="center" wrapText="1"/>
      <protection/>
    </xf>
    <xf numFmtId="0" fontId="14" fillId="33" borderId="13" xfId="52" applyFont="1" applyFill="1" applyBorder="1" applyAlignment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ítulo 4" xfId="61"/>
    <cellStyle name="Total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4"/>
  <sheetViews>
    <sheetView tabSelected="1" zoomScale="84" zoomScaleNormal="84" zoomScalePageLayoutView="0" workbookViewId="0" topLeftCell="A1">
      <selection activeCell="A2" sqref="A2"/>
    </sheetView>
  </sheetViews>
  <sheetFormatPr defaultColWidth="63.421875" defaultRowHeight="15"/>
  <cols>
    <col min="1" max="1" width="16.140625" style="1" bestFit="1" customWidth="1"/>
    <col min="2" max="2" width="16.7109375" style="1" bestFit="1" customWidth="1"/>
    <col min="3" max="3" width="22.421875" style="1" bestFit="1" customWidth="1"/>
    <col min="4" max="4" width="25.421875" style="1" bestFit="1" customWidth="1"/>
    <col min="5" max="5" width="58.8515625" style="1" bestFit="1" customWidth="1"/>
    <col min="6" max="6" width="63.57421875" style="1" bestFit="1" customWidth="1"/>
    <col min="7" max="7" width="7.140625" style="1" bestFit="1" customWidth="1"/>
    <col min="8" max="8" width="10.28125" style="1" bestFit="1" customWidth="1"/>
    <col min="9" max="9" width="11.421875" style="1" bestFit="1" customWidth="1"/>
    <col min="10" max="10" width="8.8515625" style="1" bestFit="1" customWidth="1"/>
    <col min="11" max="11" width="20.57421875" style="1" bestFit="1" customWidth="1"/>
    <col min="12" max="12" width="8.7109375" style="1" bestFit="1" customWidth="1"/>
    <col min="13" max="14" width="12.421875" style="1" bestFit="1" customWidth="1"/>
    <col min="15" max="15" width="66.8515625" style="1" bestFit="1" customWidth="1"/>
    <col min="16" max="16" width="13.57421875" style="1" bestFit="1" customWidth="1"/>
    <col min="17" max="17" width="12.00390625" style="1" bestFit="1" customWidth="1"/>
    <col min="18" max="18" width="10.00390625" style="1" bestFit="1" customWidth="1"/>
    <col min="19" max="16384" width="63.421875" style="1" customWidth="1"/>
  </cols>
  <sheetData>
    <row r="1" spans="1:18" ht="15">
      <c r="A1" s="19" t="s">
        <v>144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</row>
    <row r="2" spans="1:18" ht="30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129</v>
      </c>
      <c r="I2" s="2" t="s">
        <v>130</v>
      </c>
      <c r="J2" s="2"/>
      <c r="K2" s="2" t="s">
        <v>145</v>
      </c>
      <c r="L2" s="2" t="s">
        <v>131</v>
      </c>
      <c r="M2" s="3" t="s">
        <v>150</v>
      </c>
      <c r="N2" s="3" t="s">
        <v>151</v>
      </c>
      <c r="O2" s="2" t="s">
        <v>7</v>
      </c>
      <c r="P2" s="2" t="s">
        <v>147</v>
      </c>
      <c r="Q2" s="2" t="s">
        <v>148</v>
      </c>
      <c r="R2" s="2" t="s">
        <v>149</v>
      </c>
    </row>
    <row r="3" spans="1:18" s="9" customFormat="1" ht="15">
      <c r="A3" s="12" t="s">
        <v>64</v>
      </c>
      <c r="B3" s="11" t="s">
        <v>65</v>
      </c>
      <c r="C3" s="12" t="s">
        <v>66</v>
      </c>
      <c r="D3" s="4" t="s">
        <v>8</v>
      </c>
      <c r="E3" s="11" t="s">
        <v>78</v>
      </c>
      <c r="F3" s="17" t="s">
        <v>80</v>
      </c>
      <c r="G3" s="4" t="s">
        <v>9</v>
      </c>
      <c r="H3" s="4" t="s">
        <v>10</v>
      </c>
      <c r="I3" s="8">
        <v>480000</v>
      </c>
      <c r="J3" s="10">
        <f>+I3*0.1</f>
        <v>48000</v>
      </c>
      <c r="K3" s="18">
        <f>+I3-J3</f>
        <v>432000</v>
      </c>
      <c r="L3" s="4" t="s">
        <v>23</v>
      </c>
      <c r="M3" s="5">
        <v>42436</v>
      </c>
      <c r="N3" s="5">
        <v>42735</v>
      </c>
      <c r="O3" s="4"/>
      <c r="P3" s="10" t="s">
        <v>146</v>
      </c>
      <c r="Q3" s="10" t="s">
        <v>146</v>
      </c>
      <c r="R3" s="10" t="s">
        <v>146</v>
      </c>
    </row>
    <row r="4" spans="1:18" s="9" customFormat="1" ht="15">
      <c r="A4" s="12" t="s">
        <v>138</v>
      </c>
      <c r="B4" s="11" t="s">
        <v>139</v>
      </c>
      <c r="C4" s="12" t="s">
        <v>140</v>
      </c>
      <c r="D4" s="4" t="s">
        <v>8</v>
      </c>
      <c r="E4" s="11" t="s">
        <v>122</v>
      </c>
      <c r="F4" s="17" t="s">
        <v>141</v>
      </c>
      <c r="G4" s="4" t="s">
        <v>9</v>
      </c>
      <c r="H4" s="4" t="s">
        <v>10</v>
      </c>
      <c r="I4" s="8">
        <v>615000</v>
      </c>
      <c r="J4" s="10">
        <f aca="true" t="shared" si="0" ref="J4:J33">+I4*0.1</f>
        <v>61500</v>
      </c>
      <c r="K4" s="18">
        <f aca="true" t="shared" si="1" ref="K4:K33">+I4-J4</f>
        <v>553500</v>
      </c>
      <c r="L4" s="4" t="s">
        <v>23</v>
      </c>
      <c r="M4" s="5">
        <v>42453</v>
      </c>
      <c r="N4" s="5"/>
      <c r="O4" s="4"/>
      <c r="P4" s="10" t="s">
        <v>146</v>
      </c>
      <c r="Q4" s="10" t="s">
        <v>146</v>
      </c>
      <c r="R4" s="10" t="s">
        <v>146</v>
      </c>
    </row>
    <row r="5" spans="1:18" s="9" customFormat="1" ht="15">
      <c r="A5" s="12" t="s">
        <v>89</v>
      </c>
      <c r="B5" s="11" t="s">
        <v>90</v>
      </c>
      <c r="C5" s="12" t="s">
        <v>49</v>
      </c>
      <c r="D5" s="4" t="s">
        <v>8</v>
      </c>
      <c r="E5" s="11" t="s">
        <v>91</v>
      </c>
      <c r="F5" s="17" t="s">
        <v>24</v>
      </c>
      <c r="G5" s="4" t="s">
        <v>9</v>
      </c>
      <c r="H5" s="4" t="s">
        <v>10</v>
      </c>
      <c r="I5" s="8">
        <v>336000</v>
      </c>
      <c r="J5" s="10">
        <f t="shared" si="0"/>
        <v>33600</v>
      </c>
      <c r="K5" s="18">
        <f t="shared" si="1"/>
        <v>302400</v>
      </c>
      <c r="L5" s="4" t="s">
        <v>23</v>
      </c>
      <c r="M5" s="5">
        <v>42436</v>
      </c>
      <c r="N5" s="5">
        <v>42735</v>
      </c>
      <c r="O5" s="4"/>
      <c r="P5" s="10" t="s">
        <v>146</v>
      </c>
      <c r="Q5" s="10" t="s">
        <v>146</v>
      </c>
      <c r="R5" s="10" t="s">
        <v>146</v>
      </c>
    </row>
    <row r="6" spans="1:18" s="9" customFormat="1" ht="15">
      <c r="A6" s="12" t="s">
        <v>61</v>
      </c>
      <c r="B6" s="11" t="s">
        <v>62</v>
      </c>
      <c r="C6" s="12" t="s">
        <v>63</v>
      </c>
      <c r="D6" s="4" t="s">
        <v>8</v>
      </c>
      <c r="E6" s="11" t="s">
        <v>77</v>
      </c>
      <c r="F6" s="17" t="s">
        <v>81</v>
      </c>
      <c r="G6" s="4" t="s">
        <v>9</v>
      </c>
      <c r="H6" s="4" t="s">
        <v>10</v>
      </c>
      <c r="I6" s="8">
        <v>96000</v>
      </c>
      <c r="J6" s="10">
        <f t="shared" si="0"/>
        <v>9600</v>
      </c>
      <c r="K6" s="18">
        <f t="shared" si="1"/>
        <v>86400</v>
      </c>
      <c r="L6" s="4" t="s">
        <v>23</v>
      </c>
      <c r="M6" s="5">
        <v>42436</v>
      </c>
      <c r="N6" s="5">
        <v>42735</v>
      </c>
      <c r="O6" s="4"/>
      <c r="P6" s="10" t="s">
        <v>146</v>
      </c>
      <c r="Q6" s="10" t="s">
        <v>146</v>
      </c>
      <c r="R6" s="10" t="s">
        <v>146</v>
      </c>
    </row>
    <row r="7" spans="1:18" s="9" customFormat="1" ht="15">
      <c r="A7" s="12" t="s">
        <v>116</v>
      </c>
      <c r="B7" s="11" t="s">
        <v>117</v>
      </c>
      <c r="C7" s="12" t="s">
        <v>118</v>
      </c>
      <c r="D7" s="4" t="s">
        <v>8</v>
      </c>
      <c r="E7" s="11" t="s">
        <v>119</v>
      </c>
      <c r="F7" s="17" t="s">
        <v>128</v>
      </c>
      <c r="G7" s="4" t="s">
        <v>9</v>
      </c>
      <c r="H7" s="4" t="s">
        <v>10</v>
      </c>
      <c r="I7" s="8">
        <v>50000</v>
      </c>
      <c r="J7" s="10">
        <f t="shared" si="0"/>
        <v>5000</v>
      </c>
      <c r="K7" s="18">
        <f t="shared" si="1"/>
        <v>45000</v>
      </c>
      <c r="L7" s="4" t="s">
        <v>23</v>
      </c>
      <c r="M7" s="5">
        <v>42461</v>
      </c>
      <c r="N7" s="5">
        <v>42521</v>
      </c>
      <c r="O7" s="4"/>
      <c r="P7" s="10" t="s">
        <v>146</v>
      </c>
      <c r="Q7" s="10" t="s">
        <v>146</v>
      </c>
      <c r="R7" s="10" t="s">
        <v>146</v>
      </c>
    </row>
    <row r="8" spans="1:18" s="9" customFormat="1" ht="15">
      <c r="A8" s="12" t="s">
        <v>45</v>
      </c>
      <c r="B8" s="11" t="s">
        <v>46</v>
      </c>
      <c r="C8" s="12" t="s">
        <v>47</v>
      </c>
      <c r="D8" s="4" t="s">
        <v>8</v>
      </c>
      <c r="E8" s="11" t="s">
        <v>73</v>
      </c>
      <c r="F8" s="17" t="s">
        <v>24</v>
      </c>
      <c r="G8" s="4" t="s">
        <v>9</v>
      </c>
      <c r="H8" s="4" t="s">
        <v>10</v>
      </c>
      <c r="I8" s="8">
        <v>580000</v>
      </c>
      <c r="J8" s="10">
        <f t="shared" si="0"/>
        <v>58000</v>
      </c>
      <c r="K8" s="18">
        <f t="shared" si="1"/>
        <v>522000</v>
      </c>
      <c r="L8" s="4" t="s">
        <v>23</v>
      </c>
      <c r="M8" s="5">
        <v>42430</v>
      </c>
      <c r="N8" s="13"/>
      <c r="O8" s="4"/>
      <c r="P8" s="10" t="s">
        <v>146</v>
      </c>
      <c r="Q8" s="10" t="s">
        <v>146</v>
      </c>
      <c r="R8" s="10" t="s">
        <v>146</v>
      </c>
    </row>
    <row r="9" spans="1:18" s="9" customFormat="1" ht="15">
      <c r="A9" s="12" t="s">
        <v>13</v>
      </c>
      <c r="B9" s="11" t="s">
        <v>14</v>
      </c>
      <c r="C9" s="12" t="s">
        <v>54</v>
      </c>
      <c r="D9" s="4" t="s">
        <v>8</v>
      </c>
      <c r="E9" s="11" t="s">
        <v>75</v>
      </c>
      <c r="F9" s="17" t="s">
        <v>26</v>
      </c>
      <c r="G9" s="4" t="s">
        <v>9</v>
      </c>
      <c r="H9" s="4" t="s">
        <v>10</v>
      </c>
      <c r="I9" s="8">
        <v>885000</v>
      </c>
      <c r="J9" s="10">
        <f t="shared" si="0"/>
        <v>88500</v>
      </c>
      <c r="K9" s="18">
        <f t="shared" si="1"/>
        <v>796500</v>
      </c>
      <c r="L9" s="4" t="s">
        <v>23</v>
      </c>
      <c r="M9" s="5">
        <v>42430</v>
      </c>
      <c r="N9" s="13"/>
      <c r="O9" s="4"/>
      <c r="P9" s="10" t="s">
        <v>146</v>
      </c>
      <c r="Q9" s="10" t="s">
        <v>146</v>
      </c>
      <c r="R9" s="10" t="s">
        <v>146</v>
      </c>
    </row>
    <row r="10" spans="1:18" s="9" customFormat="1" ht="15">
      <c r="A10" s="12" t="s">
        <v>57</v>
      </c>
      <c r="B10" s="11" t="s">
        <v>57</v>
      </c>
      <c r="C10" s="12" t="s">
        <v>58</v>
      </c>
      <c r="D10" s="4" t="s">
        <v>8</v>
      </c>
      <c r="E10" s="11" t="s">
        <v>79</v>
      </c>
      <c r="F10" s="17" t="s">
        <v>81</v>
      </c>
      <c r="G10" s="4" t="s">
        <v>9</v>
      </c>
      <c r="H10" s="4" t="s">
        <v>10</v>
      </c>
      <c r="I10" s="8">
        <v>200000</v>
      </c>
      <c r="J10" s="10">
        <f t="shared" si="0"/>
        <v>20000</v>
      </c>
      <c r="K10" s="18">
        <f t="shared" si="1"/>
        <v>180000</v>
      </c>
      <c r="L10" s="4" t="s">
        <v>23</v>
      </c>
      <c r="M10" s="5">
        <v>42436</v>
      </c>
      <c r="N10" s="5">
        <v>42735</v>
      </c>
      <c r="O10" s="4"/>
      <c r="P10" s="10" t="s">
        <v>146</v>
      </c>
      <c r="Q10" s="10" t="s">
        <v>146</v>
      </c>
      <c r="R10" s="10" t="s">
        <v>146</v>
      </c>
    </row>
    <row r="11" spans="1:18" s="9" customFormat="1" ht="15">
      <c r="A11" s="12" t="s">
        <v>15</v>
      </c>
      <c r="B11" s="11" t="s">
        <v>16</v>
      </c>
      <c r="C11" s="12" t="s">
        <v>54</v>
      </c>
      <c r="D11" s="4" t="s">
        <v>8</v>
      </c>
      <c r="E11" s="11" t="s">
        <v>68</v>
      </c>
      <c r="F11" s="17" t="s">
        <v>24</v>
      </c>
      <c r="G11" s="4" t="s">
        <v>9</v>
      </c>
      <c r="H11" s="4" t="s">
        <v>10</v>
      </c>
      <c r="I11" s="8">
        <v>105000</v>
      </c>
      <c r="J11" s="10">
        <f t="shared" si="0"/>
        <v>10500</v>
      </c>
      <c r="K11" s="18">
        <f t="shared" si="1"/>
        <v>94500</v>
      </c>
      <c r="L11" s="4" t="s">
        <v>23</v>
      </c>
      <c r="M11" s="5" t="s">
        <v>25</v>
      </c>
      <c r="N11" s="5" t="s">
        <v>25</v>
      </c>
      <c r="O11" s="4"/>
      <c r="P11" s="10" t="s">
        <v>146</v>
      </c>
      <c r="Q11" s="10" t="s">
        <v>146</v>
      </c>
      <c r="R11" s="10" t="s">
        <v>146</v>
      </c>
    </row>
    <row r="12" spans="1:18" s="9" customFormat="1" ht="15">
      <c r="A12" s="12" t="s">
        <v>17</v>
      </c>
      <c r="B12" s="11" t="s">
        <v>18</v>
      </c>
      <c r="C12" s="12" t="s">
        <v>49</v>
      </c>
      <c r="D12" s="4" t="s">
        <v>8</v>
      </c>
      <c r="E12" s="11" t="s">
        <v>74</v>
      </c>
      <c r="F12" s="17" t="s">
        <v>27</v>
      </c>
      <c r="G12" s="4" t="s">
        <v>9</v>
      </c>
      <c r="H12" s="4" t="s">
        <v>10</v>
      </c>
      <c r="I12" s="8">
        <v>885000</v>
      </c>
      <c r="J12" s="10">
        <f t="shared" si="0"/>
        <v>88500</v>
      </c>
      <c r="K12" s="18">
        <f t="shared" si="1"/>
        <v>796500</v>
      </c>
      <c r="L12" s="4" t="s">
        <v>23</v>
      </c>
      <c r="M12" s="5">
        <v>42430</v>
      </c>
      <c r="N12" s="13"/>
      <c r="O12" s="4"/>
      <c r="P12" s="10" t="s">
        <v>146</v>
      </c>
      <c r="Q12" s="10" t="s">
        <v>146</v>
      </c>
      <c r="R12" s="10" t="s">
        <v>146</v>
      </c>
    </row>
    <row r="13" spans="1:18" s="9" customFormat="1" ht="15">
      <c r="A13" s="12" t="s">
        <v>11</v>
      </c>
      <c r="B13" s="11" t="s">
        <v>12</v>
      </c>
      <c r="C13" s="12" t="s">
        <v>48</v>
      </c>
      <c r="D13" s="4" t="s">
        <v>8</v>
      </c>
      <c r="E13" s="11" t="s">
        <v>73</v>
      </c>
      <c r="F13" s="17" t="s">
        <v>28</v>
      </c>
      <c r="G13" s="4" t="s">
        <v>9</v>
      </c>
      <c r="H13" s="4" t="s">
        <v>10</v>
      </c>
      <c r="I13" s="8">
        <v>885000</v>
      </c>
      <c r="J13" s="10">
        <f t="shared" si="0"/>
        <v>88500</v>
      </c>
      <c r="K13" s="18">
        <f t="shared" si="1"/>
        <v>796500</v>
      </c>
      <c r="L13" s="4" t="s">
        <v>23</v>
      </c>
      <c r="M13" s="5">
        <v>42430</v>
      </c>
      <c r="N13" s="13"/>
      <c r="O13" s="4"/>
      <c r="P13" s="10" t="s">
        <v>146</v>
      </c>
      <c r="Q13" s="10" t="s">
        <v>146</v>
      </c>
      <c r="R13" s="10" t="s">
        <v>146</v>
      </c>
    </row>
    <row r="14" spans="1:18" s="9" customFormat="1" ht="15">
      <c r="A14" s="12" t="s">
        <v>42</v>
      </c>
      <c r="B14" s="11" t="s">
        <v>43</v>
      </c>
      <c r="C14" s="12" t="s">
        <v>44</v>
      </c>
      <c r="D14" s="4" t="s">
        <v>8</v>
      </c>
      <c r="E14" s="11" t="s">
        <v>67</v>
      </c>
      <c r="F14" s="17" t="s">
        <v>24</v>
      </c>
      <c r="G14" s="4" t="s">
        <v>9</v>
      </c>
      <c r="H14" s="4" t="s">
        <v>10</v>
      </c>
      <c r="I14" s="8">
        <v>1444444</v>
      </c>
      <c r="J14" s="10">
        <f t="shared" si="0"/>
        <v>144444.4</v>
      </c>
      <c r="K14" s="18">
        <f t="shared" si="1"/>
        <v>1299999.6</v>
      </c>
      <c r="L14" s="4" t="s">
        <v>23</v>
      </c>
      <c r="M14" s="5" t="s">
        <v>25</v>
      </c>
      <c r="N14" s="5" t="s">
        <v>25</v>
      </c>
      <c r="O14" s="4"/>
      <c r="P14" s="10" t="s">
        <v>146</v>
      </c>
      <c r="Q14" s="10" t="s">
        <v>146</v>
      </c>
      <c r="R14" s="10" t="s">
        <v>146</v>
      </c>
    </row>
    <row r="15" spans="1:18" s="9" customFormat="1" ht="15">
      <c r="A15" s="12" t="s">
        <v>108</v>
      </c>
      <c r="B15" s="11" t="s">
        <v>109</v>
      </c>
      <c r="C15" s="12" t="s">
        <v>110</v>
      </c>
      <c r="D15" s="4" t="s">
        <v>8</v>
      </c>
      <c r="E15" s="11" t="s">
        <v>111</v>
      </c>
      <c r="F15" s="17" t="s">
        <v>24</v>
      </c>
      <c r="G15" s="4" t="s">
        <v>9</v>
      </c>
      <c r="H15" s="4" t="s">
        <v>10</v>
      </c>
      <c r="I15" s="8">
        <v>144000</v>
      </c>
      <c r="J15" s="10">
        <f t="shared" si="0"/>
        <v>14400</v>
      </c>
      <c r="K15" s="18">
        <f t="shared" si="1"/>
        <v>129600</v>
      </c>
      <c r="L15" s="4" t="s">
        <v>23</v>
      </c>
      <c r="M15" s="5">
        <v>42436</v>
      </c>
      <c r="N15" s="15">
        <v>42735</v>
      </c>
      <c r="O15" s="10"/>
      <c r="P15" s="10" t="s">
        <v>146</v>
      </c>
      <c r="Q15" s="10" t="s">
        <v>146</v>
      </c>
      <c r="R15" s="10" t="s">
        <v>146</v>
      </c>
    </row>
    <row r="16" spans="1:18" s="9" customFormat="1" ht="15">
      <c r="A16" s="12" t="s">
        <v>123</v>
      </c>
      <c r="B16" s="11" t="s">
        <v>124</v>
      </c>
      <c r="C16" s="12" t="s">
        <v>125</v>
      </c>
      <c r="D16" s="4" t="s">
        <v>8</v>
      </c>
      <c r="E16" s="11" t="s">
        <v>119</v>
      </c>
      <c r="F16" s="17" t="s">
        <v>24</v>
      </c>
      <c r="G16" s="4" t="s">
        <v>9</v>
      </c>
      <c r="H16" s="4" t="s">
        <v>10</v>
      </c>
      <c r="I16" s="8">
        <v>50000</v>
      </c>
      <c r="J16" s="10">
        <f t="shared" si="0"/>
        <v>5000</v>
      </c>
      <c r="K16" s="18">
        <f t="shared" si="1"/>
        <v>45000</v>
      </c>
      <c r="L16" s="4" t="s">
        <v>23</v>
      </c>
      <c r="M16" s="5">
        <v>42461</v>
      </c>
      <c r="N16" s="5">
        <v>42521</v>
      </c>
      <c r="O16" s="10"/>
      <c r="P16" s="10" t="s">
        <v>146</v>
      </c>
      <c r="Q16" s="10" t="s">
        <v>146</v>
      </c>
      <c r="R16" s="10" t="s">
        <v>146</v>
      </c>
    </row>
    <row r="17" spans="1:18" s="9" customFormat="1" ht="15">
      <c r="A17" s="12" t="s">
        <v>84</v>
      </c>
      <c r="B17" s="11" t="s">
        <v>134</v>
      </c>
      <c r="C17" s="12" t="s">
        <v>85</v>
      </c>
      <c r="D17" s="4" t="s">
        <v>8</v>
      </c>
      <c r="E17" s="11" t="s">
        <v>127</v>
      </c>
      <c r="F17" s="17" t="s">
        <v>24</v>
      </c>
      <c r="G17" s="4" t="s">
        <v>9</v>
      </c>
      <c r="H17" s="4" t="s">
        <v>10</v>
      </c>
      <c r="I17" s="8">
        <v>287500</v>
      </c>
      <c r="J17" s="10">
        <f t="shared" si="0"/>
        <v>28750</v>
      </c>
      <c r="K17" s="18">
        <f t="shared" si="1"/>
        <v>258750</v>
      </c>
      <c r="L17" s="4" t="s">
        <v>23</v>
      </c>
      <c r="M17" s="5" t="s">
        <v>25</v>
      </c>
      <c r="N17" s="5" t="s">
        <v>25</v>
      </c>
      <c r="O17" s="4"/>
      <c r="P17" s="10" t="s">
        <v>146</v>
      </c>
      <c r="Q17" s="10" t="s">
        <v>146</v>
      </c>
      <c r="R17" s="10" t="s">
        <v>146</v>
      </c>
    </row>
    <row r="18" spans="1:18" s="9" customFormat="1" ht="15">
      <c r="A18" s="12" t="s">
        <v>21</v>
      </c>
      <c r="B18" s="11" t="s">
        <v>22</v>
      </c>
      <c r="C18" s="12" t="s">
        <v>53</v>
      </c>
      <c r="D18" s="4" t="s">
        <v>8</v>
      </c>
      <c r="E18" s="11" t="s">
        <v>74</v>
      </c>
      <c r="F18" s="17" t="s">
        <v>30</v>
      </c>
      <c r="G18" s="4" t="s">
        <v>9</v>
      </c>
      <c r="H18" s="4" t="s">
        <v>10</v>
      </c>
      <c r="I18" s="8">
        <v>885000</v>
      </c>
      <c r="J18" s="10">
        <f t="shared" si="0"/>
        <v>88500</v>
      </c>
      <c r="K18" s="18">
        <f t="shared" si="1"/>
        <v>796500</v>
      </c>
      <c r="L18" s="4" t="s">
        <v>23</v>
      </c>
      <c r="M18" s="5">
        <v>42430</v>
      </c>
      <c r="N18" s="13"/>
      <c r="O18" s="4"/>
      <c r="P18" s="10" t="s">
        <v>146</v>
      </c>
      <c r="Q18" s="10" t="s">
        <v>146</v>
      </c>
      <c r="R18" s="10" t="s">
        <v>146</v>
      </c>
    </row>
    <row r="19" spans="1:18" s="9" customFormat="1" ht="15">
      <c r="A19" s="12" t="s">
        <v>31</v>
      </c>
      <c r="B19" s="11" t="s">
        <v>32</v>
      </c>
      <c r="C19" s="12" t="s">
        <v>56</v>
      </c>
      <c r="D19" s="4" t="s">
        <v>8</v>
      </c>
      <c r="E19" s="11" t="s">
        <v>71</v>
      </c>
      <c r="F19" s="17" t="s">
        <v>33</v>
      </c>
      <c r="G19" s="4" t="s">
        <v>9</v>
      </c>
      <c r="H19" s="4" t="s">
        <v>10</v>
      </c>
      <c r="I19" s="8">
        <v>1111111</v>
      </c>
      <c r="J19" s="10">
        <f t="shared" si="0"/>
        <v>111111.1</v>
      </c>
      <c r="K19" s="18">
        <f t="shared" si="1"/>
        <v>999999.9</v>
      </c>
      <c r="L19" s="4" t="s">
        <v>23</v>
      </c>
      <c r="M19" s="5">
        <v>42370</v>
      </c>
      <c r="N19" s="5">
        <v>42735</v>
      </c>
      <c r="O19" s="4"/>
      <c r="P19" s="10" t="s">
        <v>146</v>
      </c>
      <c r="Q19" s="10" t="s">
        <v>146</v>
      </c>
      <c r="R19" s="10" t="s">
        <v>146</v>
      </c>
    </row>
    <row r="20" spans="1:18" s="9" customFormat="1" ht="15">
      <c r="A20" s="12" t="s">
        <v>31</v>
      </c>
      <c r="B20" s="11" t="s">
        <v>120</v>
      </c>
      <c r="C20" s="12" t="s">
        <v>121</v>
      </c>
      <c r="D20" s="4" t="s">
        <v>8</v>
      </c>
      <c r="E20" s="11" t="s">
        <v>122</v>
      </c>
      <c r="F20" s="17" t="s">
        <v>24</v>
      </c>
      <c r="G20" s="4" t="s">
        <v>9</v>
      </c>
      <c r="H20" s="4" t="s">
        <v>10</v>
      </c>
      <c r="I20" s="8">
        <v>553500</v>
      </c>
      <c r="J20" s="10">
        <f t="shared" si="0"/>
        <v>55350</v>
      </c>
      <c r="K20" s="18">
        <f t="shared" si="1"/>
        <v>498150</v>
      </c>
      <c r="L20" s="4" t="s">
        <v>23</v>
      </c>
      <c r="M20" s="5">
        <v>42453</v>
      </c>
      <c r="N20" s="5"/>
      <c r="O20" s="4"/>
      <c r="P20" s="10" t="s">
        <v>146</v>
      </c>
      <c r="Q20" s="10" t="s">
        <v>146</v>
      </c>
      <c r="R20" s="10" t="s">
        <v>146</v>
      </c>
    </row>
    <row r="21" spans="1:18" s="9" customFormat="1" ht="15">
      <c r="A21" s="12" t="s">
        <v>112</v>
      </c>
      <c r="B21" s="11" t="s">
        <v>113</v>
      </c>
      <c r="C21" s="12" t="s">
        <v>114</v>
      </c>
      <c r="D21" s="4" t="s">
        <v>8</v>
      </c>
      <c r="E21" s="11" t="s">
        <v>115</v>
      </c>
      <c r="F21" s="17" t="s">
        <v>24</v>
      </c>
      <c r="G21" s="4" t="s">
        <v>9</v>
      </c>
      <c r="H21" s="4" t="s">
        <v>10</v>
      </c>
      <c r="I21" s="8">
        <v>144000</v>
      </c>
      <c r="J21" s="10">
        <f t="shared" si="0"/>
        <v>14400</v>
      </c>
      <c r="K21" s="18">
        <f t="shared" si="1"/>
        <v>129600</v>
      </c>
      <c r="L21" s="4" t="s">
        <v>23</v>
      </c>
      <c r="M21" s="5">
        <v>42436</v>
      </c>
      <c r="N21" s="5">
        <v>42735</v>
      </c>
      <c r="O21" s="4"/>
      <c r="P21" s="10" t="s">
        <v>146</v>
      </c>
      <c r="Q21" s="10" t="s">
        <v>146</v>
      </c>
      <c r="R21" s="10" t="s">
        <v>146</v>
      </c>
    </row>
    <row r="22" spans="1:18" s="9" customFormat="1" ht="15">
      <c r="A22" s="12" t="s">
        <v>19</v>
      </c>
      <c r="B22" s="11" t="s">
        <v>20</v>
      </c>
      <c r="C22" s="12" t="s">
        <v>55</v>
      </c>
      <c r="D22" s="4" t="s">
        <v>8</v>
      </c>
      <c r="E22" s="11" t="s">
        <v>70</v>
      </c>
      <c r="F22" s="17" t="s">
        <v>29</v>
      </c>
      <c r="G22" s="4" t="s">
        <v>9</v>
      </c>
      <c r="H22" s="4" t="s">
        <v>10</v>
      </c>
      <c r="I22" s="8">
        <v>350000</v>
      </c>
      <c r="J22" s="10">
        <f t="shared" si="0"/>
        <v>35000</v>
      </c>
      <c r="K22" s="18">
        <f t="shared" si="1"/>
        <v>315000</v>
      </c>
      <c r="L22" s="4" t="s">
        <v>23</v>
      </c>
      <c r="M22" s="5" t="s">
        <v>25</v>
      </c>
      <c r="N22" s="5" t="s">
        <v>25</v>
      </c>
      <c r="O22" s="4"/>
      <c r="P22" s="10" t="s">
        <v>146</v>
      </c>
      <c r="Q22" s="10" t="s">
        <v>146</v>
      </c>
      <c r="R22" s="10" t="s">
        <v>146</v>
      </c>
    </row>
    <row r="23" spans="1:18" s="9" customFormat="1" ht="15">
      <c r="A23" s="12" t="s">
        <v>35</v>
      </c>
      <c r="B23" s="11" t="s">
        <v>36</v>
      </c>
      <c r="C23" s="12" t="s">
        <v>59</v>
      </c>
      <c r="D23" s="4" t="s">
        <v>8</v>
      </c>
      <c r="E23" s="11" t="s">
        <v>69</v>
      </c>
      <c r="F23" s="17" t="s">
        <v>37</v>
      </c>
      <c r="G23" s="4" t="s">
        <v>9</v>
      </c>
      <c r="H23" s="4" t="s">
        <v>10</v>
      </c>
      <c r="I23" s="8">
        <v>250000</v>
      </c>
      <c r="J23" s="10">
        <f t="shared" si="0"/>
        <v>25000</v>
      </c>
      <c r="K23" s="18">
        <f t="shared" si="1"/>
        <v>225000</v>
      </c>
      <c r="L23" s="4" t="s">
        <v>23</v>
      </c>
      <c r="M23" s="5" t="s">
        <v>25</v>
      </c>
      <c r="N23" s="5" t="s">
        <v>25</v>
      </c>
      <c r="O23" s="4"/>
      <c r="P23" s="10" t="s">
        <v>146</v>
      </c>
      <c r="Q23" s="10" t="s">
        <v>146</v>
      </c>
      <c r="R23" s="10" t="s">
        <v>146</v>
      </c>
    </row>
    <row r="24" spans="1:18" s="9" customFormat="1" ht="15">
      <c r="A24" s="12" t="s">
        <v>50</v>
      </c>
      <c r="B24" s="11" t="s">
        <v>51</v>
      </c>
      <c r="C24" s="12" t="s">
        <v>52</v>
      </c>
      <c r="D24" s="4" t="s">
        <v>8</v>
      </c>
      <c r="E24" s="11" t="s">
        <v>76</v>
      </c>
      <c r="F24" s="17" t="s">
        <v>82</v>
      </c>
      <c r="G24" s="4" t="s">
        <v>9</v>
      </c>
      <c r="H24" s="4" t="s">
        <v>10</v>
      </c>
      <c r="I24" s="8">
        <v>510000</v>
      </c>
      <c r="J24" s="10">
        <f t="shared" si="0"/>
        <v>51000</v>
      </c>
      <c r="K24" s="18">
        <f t="shared" si="1"/>
        <v>459000</v>
      </c>
      <c r="L24" s="4" t="s">
        <v>23</v>
      </c>
      <c r="M24" s="5">
        <v>42430</v>
      </c>
      <c r="N24" s="13"/>
      <c r="O24" s="4"/>
      <c r="P24" s="10" t="s">
        <v>146</v>
      </c>
      <c r="Q24" s="10" t="s">
        <v>146</v>
      </c>
      <c r="R24" s="10" t="s">
        <v>146</v>
      </c>
    </row>
    <row r="25" spans="1:18" s="9" customFormat="1" ht="15">
      <c r="A25" s="12" t="s">
        <v>95</v>
      </c>
      <c r="B25" s="11" t="s">
        <v>97</v>
      </c>
      <c r="C25" s="12" t="s">
        <v>96</v>
      </c>
      <c r="D25" s="4" t="s">
        <v>8</v>
      </c>
      <c r="E25" s="11" t="s">
        <v>98</v>
      </c>
      <c r="F25" s="17" t="s">
        <v>99</v>
      </c>
      <c r="G25" s="4" t="s">
        <v>9</v>
      </c>
      <c r="H25" s="4" t="s">
        <v>10</v>
      </c>
      <c r="I25" s="8">
        <v>200000</v>
      </c>
      <c r="J25" s="10">
        <f t="shared" si="0"/>
        <v>20000</v>
      </c>
      <c r="K25" s="18">
        <f t="shared" si="1"/>
        <v>180000</v>
      </c>
      <c r="L25" s="4" t="s">
        <v>23</v>
      </c>
      <c r="M25" s="5">
        <v>42461</v>
      </c>
      <c r="N25" s="5">
        <v>42735</v>
      </c>
      <c r="O25" s="4"/>
      <c r="P25" s="10" t="s">
        <v>146</v>
      </c>
      <c r="Q25" s="10" t="s">
        <v>146</v>
      </c>
      <c r="R25" s="10" t="s">
        <v>146</v>
      </c>
    </row>
    <row r="26" spans="1:18" s="9" customFormat="1" ht="15">
      <c r="A26" s="12" t="s">
        <v>142</v>
      </c>
      <c r="B26" s="11"/>
      <c r="C26" s="12" t="s">
        <v>143</v>
      </c>
      <c r="D26" s="4" t="s">
        <v>8</v>
      </c>
      <c r="E26" s="11"/>
      <c r="F26" s="17"/>
      <c r="G26" s="4" t="s">
        <v>9</v>
      </c>
      <c r="H26" s="4" t="s">
        <v>10</v>
      </c>
      <c r="I26" s="8">
        <v>277778</v>
      </c>
      <c r="J26" s="10">
        <f t="shared" si="0"/>
        <v>27777.800000000003</v>
      </c>
      <c r="K26" s="18">
        <f t="shared" si="1"/>
        <v>250000.2</v>
      </c>
      <c r="L26" s="4" t="s">
        <v>23</v>
      </c>
      <c r="M26" s="5"/>
      <c r="N26" s="5"/>
      <c r="O26" s="4"/>
      <c r="P26" s="10" t="s">
        <v>146</v>
      </c>
      <c r="Q26" s="10" t="s">
        <v>146</v>
      </c>
      <c r="R26" s="10" t="s">
        <v>146</v>
      </c>
    </row>
    <row r="27" spans="1:18" s="9" customFormat="1" ht="15">
      <c r="A27" s="12" t="s">
        <v>101</v>
      </c>
      <c r="B27" s="11" t="s">
        <v>135</v>
      </c>
      <c r="C27" s="12" t="s">
        <v>136</v>
      </c>
      <c r="D27" s="4" t="s">
        <v>8</v>
      </c>
      <c r="E27" s="11" t="s">
        <v>137</v>
      </c>
      <c r="F27" s="17" t="s">
        <v>99</v>
      </c>
      <c r="G27" s="4" t="s">
        <v>9</v>
      </c>
      <c r="H27" s="4" t="s">
        <v>10</v>
      </c>
      <c r="I27" s="8">
        <v>350000</v>
      </c>
      <c r="J27" s="10">
        <f t="shared" si="0"/>
        <v>35000</v>
      </c>
      <c r="K27" s="18">
        <f t="shared" si="1"/>
        <v>315000</v>
      </c>
      <c r="L27" s="4" t="s">
        <v>23</v>
      </c>
      <c r="M27" s="5">
        <v>42491</v>
      </c>
      <c r="N27" s="5">
        <v>42582</v>
      </c>
      <c r="O27" s="4"/>
      <c r="P27" s="10" t="s">
        <v>146</v>
      </c>
      <c r="Q27" s="10" t="s">
        <v>146</v>
      </c>
      <c r="R27" s="10" t="s">
        <v>146</v>
      </c>
    </row>
    <row r="28" spans="1:18" s="9" customFormat="1" ht="15">
      <c r="A28" s="12" t="s">
        <v>92</v>
      </c>
      <c r="B28" s="11" t="s">
        <v>17</v>
      </c>
      <c r="C28" s="12" t="s">
        <v>93</v>
      </c>
      <c r="D28" s="4" t="s">
        <v>8</v>
      </c>
      <c r="E28" s="11" t="s">
        <v>94</v>
      </c>
      <c r="F28" s="17" t="s">
        <v>24</v>
      </c>
      <c r="G28" s="4" t="s">
        <v>9</v>
      </c>
      <c r="H28" s="4" t="s">
        <v>10</v>
      </c>
      <c r="I28" s="8">
        <v>336000</v>
      </c>
      <c r="J28" s="10">
        <f t="shared" si="0"/>
        <v>33600</v>
      </c>
      <c r="K28" s="18">
        <f t="shared" si="1"/>
        <v>302400</v>
      </c>
      <c r="L28" s="4" t="s">
        <v>23</v>
      </c>
      <c r="M28" s="5">
        <v>42461</v>
      </c>
      <c r="N28" s="5">
        <v>42735</v>
      </c>
      <c r="O28" s="4"/>
      <c r="P28" s="10" t="s">
        <v>146</v>
      </c>
      <c r="Q28" s="10" t="s">
        <v>146</v>
      </c>
      <c r="R28" s="10" t="s">
        <v>146</v>
      </c>
    </row>
    <row r="29" spans="1:18" s="9" customFormat="1" ht="15">
      <c r="A29" s="12" t="s">
        <v>104</v>
      </c>
      <c r="B29" s="11" t="s">
        <v>106</v>
      </c>
      <c r="C29" s="12" t="s">
        <v>105</v>
      </c>
      <c r="D29" s="4" t="s">
        <v>8</v>
      </c>
      <c r="E29" s="11" t="s">
        <v>107</v>
      </c>
      <c r="F29" s="17" t="s">
        <v>24</v>
      </c>
      <c r="G29" s="4" t="s">
        <v>9</v>
      </c>
      <c r="H29" s="4" t="s">
        <v>10</v>
      </c>
      <c r="I29" s="8">
        <v>240000</v>
      </c>
      <c r="J29" s="10">
        <f t="shared" si="0"/>
        <v>24000</v>
      </c>
      <c r="K29" s="18">
        <f t="shared" si="1"/>
        <v>216000</v>
      </c>
      <c r="L29" s="4" t="s">
        <v>23</v>
      </c>
      <c r="M29" s="5">
        <v>42436</v>
      </c>
      <c r="N29" s="5">
        <v>42735</v>
      </c>
      <c r="O29" s="4"/>
      <c r="P29" s="10" t="s">
        <v>146</v>
      </c>
      <c r="Q29" s="10" t="s">
        <v>146</v>
      </c>
      <c r="R29" s="10" t="s">
        <v>146</v>
      </c>
    </row>
    <row r="30" spans="1:18" s="9" customFormat="1" ht="15">
      <c r="A30" s="12" t="s">
        <v>86</v>
      </c>
      <c r="B30" s="11" t="s">
        <v>88</v>
      </c>
      <c r="C30" s="12" t="s">
        <v>87</v>
      </c>
      <c r="D30" s="4" t="s">
        <v>8</v>
      </c>
      <c r="E30" s="11" t="s">
        <v>126</v>
      </c>
      <c r="F30" s="17" t="s">
        <v>24</v>
      </c>
      <c r="G30" s="4" t="s">
        <v>9</v>
      </c>
      <c r="H30" s="4" t="s">
        <v>10</v>
      </c>
      <c r="I30" s="8">
        <v>200000</v>
      </c>
      <c r="J30" s="10">
        <f t="shared" si="0"/>
        <v>20000</v>
      </c>
      <c r="K30" s="18">
        <f t="shared" si="1"/>
        <v>180000</v>
      </c>
      <c r="L30" s="4" t="s">
        <v>23</v>
      </c>
      <c r="M30" s="5">
        <v>42444</v>
      </c>
      <c r="N30" s="5">
        <v>42735</v>
      </c>
      <c r="O30" s="4"/>
      <c r="P30" s="10" t="s">
        <v>146</v>
      </c>
      <c r="Q30" s="10" t="s">
        <v>146</v>
      </c>
      <c r="R30" s="10" t="s">
        <v>146</v>
      </c>
    </row>
    <row r="31" spans="1:18" s="9" customFormat="1" ht="15">
      <c r="A31" s="12" t="s">
        <v>101</v>
      </c>
      <c r="B31" s="11" t="s">
        <v>101</v>
      </c>
      <c r="C31" s="12" t="s">
        <v>102</v>
      </c>
      <c r="D31" s="4" t="s">
        <v>8</v>
      </c>
      <c r="E31" s="11" t="s">
        <v>103</v>
      </c>
      <c r="F31" s="17" t="s">
        <v>81</v>
      </c>
      <c r="G31" s="4" t="s">
        <v>9</v>
      </c>
      <c r="H31" s="4" t="s">
        <v>10</v>
      </c>
      <c r="I31" s="8">
        <v>144000</v>
      </c>
      <c r="J31" s="10">
        <f t="shared" si="0"/>
        <v>14400</v>
      </c>
      <c r="K31" s="18">
        <f t="shared" si="1"/>
        <v>129600</v>
      </c>
      <c r="L31" s="4" t="s">
        <v>23</v>
      </c>
      <c r="M31" s="5">
        <v>42430</v>
      </c>
      <c r="N31" s="5">
        <v>42735</v>
      </c>
      <c r="O31" s="4"/>
      <c r="P31" s="10" t="s">
        <v>146</v>
      </c>
      <c r="Q31" s="10" t="s">
        <v>146</v>
      </c>
      <c r="R31" s="10" t="s">
        <v>146</v>
      </c>
    </row>
    <row r="32" spans="1:18" s="9" customFormat="1" ht="15">
      <c r="A32" s="12" t="s">
        <v>34</v>
      </c>
      <c r="B32" s="11" t="s">
        <v>40</v>
      </c>
      <c r="C32" s="12" t="s">
        <v>41</v>
      </c>
      <c r="D32" s="4" t="s">
        <v>8</v>
      </c>
      <c r="E32" s="11" t="s">
        <v>72</v>
      </c>
      <c r="F32" s="17" t="s">
        <v>83</v>
      </c>
      <c r="G32" s="4" t="s">
        <v>9</v>
      </c>
      <c r="H32" s="4" t="s">
        <v>10</v>
      </c>
      <c r="I32" s="8">
        <v>637110</v>
      </c>
      <c r="J32" s="10">
        <f t="shared" si="0"/>
        <v>63711</v>
      </c>
      <c r="K32" s="18">
        <f t="shared" si="1"/>
        <v>573399</v>
      </c>
      <c r="L32" s="4" t="s">
        <v>23</v>
      </c>
      <c r="M32" s="5">
        <v>42430</v>
      </c>
      <c r="N32" s="5"/>
      <c r="O32" s="4"/>
      <c r="P32" s="10" t="s">
        <v>146</v>
      </c>
      <c r="Q32" s="10" t="s">
        <v>146</v>
      </c>
      <c r="R32" s="10" t="s">
        <v>146</v>
      </c>
    </row>
    <row r="33" spans="1:18" s="9" customFormat="1" ht="15">
      <c r="A33" s="12" t="s">
        <v>39</v>
      </c>
      <c r="B33" s="11" t="s">
        <v>34</v>
      </c>
      <c r="C33" s="12" t="s">
        <v>60</v>
      </c>
      <c r="D33" s="4" t="s">
        <v>8</v>
      </c>
      <c r="E33" s="11" t="s">
        <v>132</v>
      </c>
      <c r="F33" s="17" t="s">
        <v>38</v>
      </c>
      <c r="G33" s="4" t="s">
        <v>9</v>
      </c>
      <c r="H33" s="4" t="s">
        <v>10</v>
      </c>
      <c r="I33" s="8">
        <v>277778</v>
      </c>
      <c r="J33" s="10">
        <f t="shared" si="0"/>
        <v>27777.800000000003</v>
      </c>
      <c r="K33" s="18">
        <f t="shared" si="1"/>
        <v>250000.2</v>
      </c>
      <c r="L33" s="4" t="s">
        <v>23</v>
      </c>
      <c r="M33" s="5">
        <v>40057</v>
      </c>
      <c r="N33" s="5" t="s">
        <v>133</v>
      </c>
      <c r="O33" s="4" t="s">
        <v>100</v>
      </c>
      <c r="P33" s="10" t="s">
        <v>146</v>
      </c>
      <c r="Q33" s="10" t="s">
        <v>146</v>
      </c>
      <c r="R33" s="10" t="s">
        <v>146</v>
      </c>
    </row>
    <row r="34" spans="1:13" s="9" customFormat="1" ht="15">
      <c r="A34" s="16"/>
      <c r="B34" s="6"/>
      <c r="C34" s="16"/>
      <c r="D34" s="6"/>
      <c r="E34" s="6"/>
      <c r="F34" s="6"/>
      <c r="G34" s="6"/>
      <c r="H34" s="6"/>
      <c r="I34" s="14">
        <f>SUM(I3:I33)</f>
        <v>13509221</v>
      </c>
      <c r="J34" s="6"/>
      <c r="K34" s="7"/>
      <c r="L34" s="7"/>
      <c r="M34" s="6"/>
    </row>
  </sheetData>
  <sheetProtection/>
  <mergeCells count="1">
    <mergeCell ref="A1:R1"/>
  </mergeCells>
  <printOptions/>
  <pageMargins left="0" right="0" top="0.3937007874015748" bottom="0.3937007874015748" header="0.31496062992125984" footer="0.31496062992125984"/>
  <pageSetup horizontalDpi="600" verticalDpi="600" orientation="landscape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2016-08-01T17:59:43Z</dcterms:modified>
  <cp:category/>
  <cp:version/>
  <cp:contentType/>
  <cp:contentStatus/>
</cp:coreProperties>
</file>